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kwi\Dropbox\APUS\Math 302\8 week master course\"/>
    </mc:Choice>
  </mc:AlternateContent>
  <xr:revisionPtr revIDLastSave="0" documentId="8_{F0FCFB25-E2AE-4162-A73B-54F767E9E8B8}" xr6:coauthVersionLast="36" xr6:coauthVersionMax="36" xr10:uidLastSave="{00000000-0000-0000-0000-000000000000}"/>
  <bookViews>
    <workbookView xWindow="0" yWindow="0" windowWidth="24000" windowHeight="9528" activeTab="1" xr2:uid="{5A3082BA-3C39-4FE0-B1FB-1930227BA7C5}"/>
  </bookViews>
  <sheets>
    <sheet name="Final MLR" sheetId="10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1" i="1" l="1"/>
  <c r="H26" i="1" l="1"/>
  <c r="G25" i="1"/>
  <c r="F24" i="1"/>
  <c r="F21" i="1"/>
  <c r="G21" i="1"/>
  <c r="H21" i="1"/>
  <c r="F22" i="1"/>
  <c r="G22" i="1"/>
  <c r="H22" i="1"/>
  <c r="F23" i="1"/>
  <c r="G23" i="1"/>
  <c r="H23" i="1"/>
  <c r="G24" i="1"/>
  <c r="H24" i="1"/>
  <c r="F25" i="1"/>
  <c r="H25" i="1"/>
  <c r="F26" i="1"/>
  <c r="G26" i="1"/>
  <c r="F20" i="1"/>
  <c r="G20" i="1"/>
  <c r="H20" i="1"/>
  <c r="C26" i="1"/>
  <c r="C25" i="1"/>
  <c r="C24" i="1"/>
  <c r="C23" i="1"/>
  <c r="C22" i="1"/>
  <c r="C21" i="1"/>
  <c r="C20" i="1"/>
  <c r="B26" i="1"/>
  <c r="B25" i="1"/>
  <c r="B24" i="1"/>
  <c r="B23" i="1"/>
  <c r="B22" i="1"/>
  <c r="B20" i="1"/>
  <c r="D26" i="1"/>
  <c r="E26" i="1"/>
  <c r="E25" i="1"/>
  <c r="E24" i="1"/>
  <c r="E23" i="1"/>
  <c r="E22" i="1"/>
  <c r="E21" i="1"/>
  <c r="E20" i="1"/>
  <c r="D25" i="1"/>
  <c r="D24" i="1"/>
  <c r="D23" i="1"/>
  <c r="D22" i="1"/>
  <c r="D21" i="1"/>
  <c r="D20" i="1"/>
</calcChain>
</file>

<file path=xl/sharedStrings.xml><?xml version="1.0" encoding="utf-8"?>
<sst xmlns="http://schemas.openxmlformats.org/spreadsheetml/2006/main" count="86" uniqueCount="60">
  <si>
    <t>City</t>
  </si>
  <si>
    <t>Cost of Living Index</t>
  </si>
  <si>
    <t>Rent (in City Centre)</t>
  </si>
  <si>
    <t>Monthly Pubic Trans Pass</t>
  </si>
  <si>
    <t>Bottle of Wine (mid-range)</t>
  </si>
  <si>
    <t>Loaf of Bread</t>
  </si>
  <si>
    <t>Milk</t>
  </si>
  <si>
    <t>London</t>
  </si>
  <si>
    <t>Dublin</t>
  </si>
  <si>
    <t>Paris</t>
  </si>
  <si>
    <t>Rome</t>
  </si>
  <si>
    <t>Amsterdam</t>
  </si>
  <si>
    <t>Berlin</t>
  </si>
  <si>
    <t>Athens</t>
  </si>
  <si>
    <t>Brussels</t>
  </si>
  <si>
    <t>Madrid</t>
  </si>
  <si>
    <t>Prague</t>
  </si>
  <si>
    <t>Warsaw</t>
  </si>
  <si>
    <t>Tokyo</t>
  </si>
  <si>
    <t>Sydney</t>
  </si>
  <si>
    <t>New York</t>
  </si>
  <si>
    <t>Mumbai</t>
  </si>
  <si>
    <t>Vancouver</t>
  </si>
  <si>
    <t>Seoul</t>
  </si>
  <si>
    <t>Coffee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</si>
  <si>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</si>
  <si>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</si>
  <si>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</si>
  <si>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</si>
  <si>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</si>
  <si>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</si>
  <si>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</si>
  <si>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</si>
  <si>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</si>
  <si>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</si>
  <si>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</si>
  <si>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</si>
  <si>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</si>
  <si>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</si>
  <si>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</si>
  <si>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</si>
  <si>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</si>
  <si>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</si>
  <si>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</si>
  <si>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</si>
  <si>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</si>
  <si>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</si>
  <si>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</si>
  <si>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</si>
  <si>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</si>
  <si>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</si>
  <si>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Cost of Living Index</t>
  </si>
  <si>
    <t>Residuals</t>
  </si>
  <si>
    <t>Standard Residuals</t>
  </si>
  <si>
    <t>mean</t>
  </si>
  <si>
    <t>median</t>
  </si>
  <si>
    <t>min</t>
  </si>
  <si>
    <t>max</t>
  </si>
  <si>
    <t>Q1</t>
  </si>
  <si>
    <t>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</si>
</sst>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0" fontId="0" fillId="0" borderId="0" xfId="0" applyFill="1" applyBorder="1" applyAlignment="1"/>
    <xf numFmtId="0" fontId="0" fillId="0" borderId="4" xfId="0" applyFill="1" applyBorder="1" applyAlignment="1"/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Continuous"/>
    </xf>
    <xf numFmtId="164" fontId="0" fillId="0" borderId="0" xfId="0" applyNumberFormat="1"/>
    <xf numFmtId="2" fontId="0" fillId="0" borderId="0" xfId="0" applyNumberFormat="1"/>
    <xf numFmtId="10" fontId="0" fillId="0" borderId="0" xfId="2" applyNumberFormat="1" applyFont="1" applyFill="1" applyBorder="1" applyAlignment="1"/>
    <xf numFmtId="164" fontId="0" fillId="2" borderId="3" xfId="1" applyNumberFormat="1" applyFont="1" applyFill="1" applyBorder="1" applyAlignment="1">
      <alignment horizontal="center" vertical="center"/>
    </xf>
    <xf numFmtId="0" fontId="0" fillId="2" borderId="0" xfId="0" applyFill="1" applyBorder="1" applyAlignment="1"/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164" fontId="0" fillId="0" borderId="3" xfId="1" applyNumberFormat="1" applyFont="1" applyBorder="1" applyAlignment="1">
      <alignment vertical="center"/>
    </xf>
    <xf numFmtId="164" fontId="0" fillId="0" borderId="3" xfId="1" applyNumberFormat="1" applyFont="1" applyFill="1" applyBorder="1" applyAlignment="1">
      <alignment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BBE55-0152-4269-B98B-ACB76AC16E1B}">
  <dimension ref="A1:I46"/>
  <sheetViews>
    <sheetView workbookViewId="0">
      <selection activeCell="D4" sqref="D4"/>
    </sheetView>
  </sheetViews>
  <sheetFormatPr defaultRowHeight="14.4" x14ac:dyDescent="0.55000000000000004"/>
  <cols>
    <col min="1" max="1" width="25.26171875" bestFit="1" customWidth="1"/>
    <col min="2" max="2" width="27.578125" bestFit="1" customWidth="1"/>
    <col min="3" max="3" width="14.578125" bestFit="1" customWidth="1"/>
    <col min="4" max="4" width="18.578125" bestFit="1" customWidth="1"/>
    <col min="5" max="5" width="12" bestFit="1" customWidth="1"/>
    <col min="6" max="6" width="13.41796875" bestFit="1" customWidth="1"/>
    <col min="7" max="7" width="12" bestFit="1" customWidth="1"/>
    <col min="8" max="8" width="12.68359375" bestFit="1" customWidth="1"/>
    <col min="9" max="9" width="12.578125" bestFit="1" customWidth="1"/>
  </cols>
  <sheetData>
    <row r="1" spans="1:9" x14ac:dyDescent="0.55000000000000004">
      <c r="A1" t="s">
        <v>25</v>
      </c>
    </row>
    <row r="2" spans="1:9" ht="14.7" thickBot="1" x14ac:dyDescent="0.6"/>
    <row r="3" spans="1:9" x14ac:dyDescent="0.55000000000000004">
      <c r="A3" s="9" t="s">
        <v>26</v>
      </c>
      <c r="B3" s="9"/>
    </row>
    <row r="4" spans="1:9" x14ac:dyDescent="0.55000000000000004">
      <c r="A4" s="6" t="s">
        <v>27</v>
      </c>
      <c r="B4" s="6">
        <v>0.9358240783277465</v>
      </c>
    </row>
    <row r="5" spans="1:9" x14ac:dyDescent="0.55000000000000004">
      <c r="A5" s="6" t="s">
        <v>28</v>
      </c>
      <c r="B5" s="6">
        <v>0.87576670557797631</v>
      </c>
    </row>
    <row r="6" spans="1:9" x14ac:dyDescent="0.55000000000000004">
      <c r="A6" s="6" t="s">
        <v>29</v>
      </c>
      <c r="B6" s="12">
        <v>0.8012267289247621</v>
      </c>
    </row>
    <row r="7" spans="1:9" x14ac:dyDescent="0.55000000000000004">
      <c r="A7" s="6" t="s">
        <v>30</v>
      </c>
      <c r="B7" s="6">
        <v>8.3094532099448326</v>
      </c>
    </row>
    <row r="8" spans="1:9" ht="14.7" thickBot="1" x14ac:dyDescent="0.6">
      <c r="A8" s="7" t="s">
        <v>31</v>
      </c>
      <c r="B8" s="7">
        <v>17</v>
      </c>
    </row>
    <row r="10" spans="1:9" ht="14.7" thickBot="1" x14ac:dyDescent="0.6">
      <c r="A10" t="s">
        <v>32</v>
      </c>
    </row>
    <row r="11" spans="1:9" x14ac:dyDescent="0.55000000000000004">
      <c r="A11" s="8"/>
      <c r="B11" s="8" t="s">
        <v>37</v>
      </c>
      <c r="C11" s="8" t="s">
        <v>38</v>
      </c>
      <c r="D11" s="8" t="s">
        <v>39</v>
      </c>
      <c r="E11" s="8" t="s">
        <v>40</v>
      </c>
      <c r="F11" s="8" t="s">
        <v>41</v>
      </c>
    </row>
    <row r="12" spans="1:9" x14ac:dyDescent="0.55000000000000004">
      <c r="A12" s="6" t="s">
        <v>33</v>
      </c>
      <c r="B12" s="6">
        <v>6</v>
      </c>
      <c r="C12" s="6">
        <v>4867.3807676350216</v>
      </c>
      <c r="D12" s="6">
        <v>811.2301279391703</v>
      </c>
      <c r="E12" s="6">
        <v>11.748953312024053</v>
      </c>
      <c r="F12" s="14">
        <v>4.9962994899145695E-4</v>
      </c>
    </row>
    <row r="13" spans="1:9" x14ac:dyDescent="0.55000000000000004">
      <c r="A13" s="6" t="s">
        <v>34</v>
      </c>
      <c r="B13" s="6">
        <v>10</v>
      </c>
      <c r="C13" s="6">
        <v>690.47012648262501</v>
      </c>
      <c r="D13" s="6">
        <v>69.047012648262495</v>
      </c>
      <c r="E13" s="6"/>
      <c r="F13" s="6"/>
    </row>
    <row r="14" spans="1:9" ht="14.7" thickBot="1" x14ac:dyDescent="0.6">
      <c r="A14" s="7" t="s">
        <v>35</v>
      </c>
      <c r="B14" s="7">
        <v>16</v>
      </c>
      <c r="C14" s="7">
        <v>5557.8508941176469</v>
      </c>
      <c r="D14" s="7"/>
      <c r="E14" s="7"/>
      <c r="F14" s="7"/>
    </row>
    <row r="15" spans="1:9" ht="14.7" thickBot="1" x14ac:dyDescent="0.6"/>
    <row r="16" spans="1:9" x14ac:dyDescent="0.55000000000000004">
      <c r="A16" s="8"/>
      <c r="B16" s="8" t="s">
        <v>42</v>
      </c>
      <c r="C16" s="8" t="s">
        <v>30</v>
      </c>
      <c r="D16" s="8" t="s">
        <v>43</v>
      </c>
      <c r="E16" s="8" t="s">
        <v>44</v>
      </c>
      <c r="F16" s="8" t="s">
        <v>45</v>
      </c>
      <c r="G16" s="8" t="s">
        <v>46</v>
      </c>
      <c r="H16" s="8" t="s">
        <v>47</v>
      </c>
      <c r="I16" s="8" t="s">
        <v>48</v>
      </c>
    </row>
    <row r="17" spans="1:9" x14ac:dyDescent="0.55000000000000004">
      <c r="A17" s="6" t="s">
        <v>36</v>
      </c>
      <c r="B17" s="6">
        <v>35.639501782938986</v>
      </c>
      <c r="C17" s="6">
        <v>15.418769327649086</v>
      </c>
      <c r="D17" s="6">
        <v>2.311436212942747</v>
      </c>
      <c r="E17" s="6">
        <v>4.3401140640579053E-2</v>
      </c>
      <c r="F17" s="6">
        <v>1.2843427941897687</v>
      </c>
      <c r="G17" s="6">
        <v>69.994660771688203</v>
      </c>
      <c r="H17" s="6">
        <v>1.2843427941897687</v>
      </c>
      <c r="I17" s="6">
        <v>69.994660771688203</v>
      </c>
    </row>
    <row r="18" spans="1:9" x14ac:dyDescent="0.55000000000000004">
      <c r="A18" s="6" t="s">
        <v>2</v>
      </c>
      <c r="B18" s="6">
        <v>-3.2128517254463797E-3</v>
      </c>
      <c r="C18" s="6">
        <v>3.9748130396613434E-3</v>
      </c>
      <c r="D18" s="6">
        <v>-0.80830260276093813</v>
      </c>
      <c r="E18" s="6">
        <v>0.43772278470235892</v>
      </c>
      <c r="F18" s="6">
        <v>-1.2069287088497478E-2</v>
      </c>
      <c r="G18" s="6">
        <v>5.6435836376047196E-3</v>
      </c>
      <c r="H18" s="6">
        <v>-1.2069287088497478E-2</v>
      </c>
      <c r="I18" s="6">
        <v>5.6435836376047196E-3</v>
      </c>
    </row>
    <row r="19" spans="1:9" x14ac:dyDescent="0.55000000000000004">
      <c r="A19" s="6" t="s">
        <v>3</v>
      </c>
      <c r="B19" s="6">
        <v>0.29965000333120251</v>
      </c>
      <c r="C19" s="6">
        <v>7.696405092687468E-2</v>
      </c>
      <c r="D19" s="6">
        <v>3.8933761895655268</v>
      </c>
      <c r="E19" s="14">
        <v>2.9930715217561222E-3</v>
      </c>
      <c r="F19" s="6">
        <v>0.12816341125478281</v>
      </c>
      <c r="G19" s="6">
        <v>0.47113659540762221</v>
      </c>
      <c r="H19" s="6">
        <v>0.12816341125478281</v>
      </c>
      <c r="I19" s="6">
        <v>0.47113659540762221</v>
      </c>
    </row>
    <row r="20" spans="1:9" x14ac:dyDescent="0.55000000000000004">
      <c r="A20" s="6" t="s">
        <v>5</v>
      </c>
      <c r="B20" s="6">
        <v>16.59481787124588</v>
      </c>
      <c r="C20" s="6">
        <v>6.7133012492126092</v>
      </c>
      <c r="D20" s="6">
        <v>2.4719310597289605</v>
      </c>
      <c r="E20" s="14">
        <v>3.2995587945256241E-2</v>
      </c>
      <c r="F20" s="6">
        <v>1.6366505327872751</v>
      </c>
      <c r="G20" s="6">
        <v>31.552985209704485</v>
      </c>
      <c r="H20" s="6">
        <v>1.6366505327872751</v>
      </c>
      <c r="I20" s="6">
        <v>31.552985209704485</v>
      </c>
    </row>
    <row r="21" spans="1:9" x14ac:dyDescent="0.55000000000000004">
      <c r="A21" s="6" t="s">
        <v>6</v>
      </c>
      <c r="B21" s="6">
        <v>2.9120817056603263</v>
      </c>
      <c r="C21" s="6">
        <v>1.989411460091175</v>
      </c>
      <c r="D21" s="6">
        <v>1.4637905551860375</v>
      </c>
      <c r="E21" s="14">
        <v>0.17396431113536096</v>
      </c>
      <c r="F21" s="6">
        <v>-1.5206032611555624</v>
      </c>
      <c r="G21" s="6">
        <v>7.3447666724762151</v>
      </c>
      <c r="H21" s="6">
        <v>-1.5206032611555624</v>
      </c>
      <c r="I21" s="6">
        <v>7.3447666724762151</v>
      </c>
    </row>
    <row r="22" spans="1:9" x14ac:dyDescent="0.55000000000000004">
      <c r="A22" s="6" t="s">
        <v>4</v>
      </c>
      <c r="B22" s="6">
        <v>-0.88980548609018484</v>
      </c>
      <c r="C22" s="6">
        <v>0.74019029646358281</v>
      </c>
      <c r="D22" s="6">
        <v>-1.2021307092803304</v>
      </c>
      <c r="E22" s="6">
        <v>0.25700608137164838</v>
      </c>
      <c r="F22" s="6">
        <v>-2.5390522435039324</v>
      </c>
      <c r="G22" s="6">
        <v>0.75944127132356265</v>
      </c>
      <c r="H22" s="6">
        <v>-2.5390522435039324</v>
      </c>
      <c r="I22" s="6">
        <v>0.75944127132356265</v>
      </c>
    </row>
    <row r="23" spans="1:9" ht="14.7" thickBot="1" x14ac:dyDescent="0.6">
      <c r="A23" s="7" t="s">
        <v>24</v>
      </c>
      <c r="B23" s="7">
        <v>-2.527438053377149</v>
      </c>
      <c r="C23" s="7">
        <v>6.4845553576683681</v>
      </c>
      <c r="D23" s="7">
        <v>-0.3897627383793254</v>
      </c>
      <c r="E23" s="7">
        <v>0.70488425868361815</v>
      </c>
      <c r="F23" s="7">
        <v>-16.975927783653791</v>
      </c>
      <c r="G23" s="7">
        <v>11.921051676899495</v>
      </c>
      <c r="H23" s="7">
        <v>-16.975927783653791</v>
      </c>
      <c r="I23" s="7">
        <v>11.921051676899495</v>
      </c>
    </row>
    <row r="27" spans="1:9" x14ac:dyDescent="0.55000000000000004">
      <c r="A27" t="s">
        <v>49</v>
      </c>
    </row>
    <row r="28" spans="1:9" ht="14.7" thickBot="1" x14ac:dyDescent="0.6"/>
    <row r="29" spans="1:9" ht="14.7" thickBot="1" x14ac:dyDescent="0.6">
      <c r="A29" s="8" t="s">
        <v>50</v>
      </c>
      <c r="B29" s="8" t="s">
        <v>51</v>
      </c>
      <c r="C29" s="8" t="s">
        <v>52</v>
      </c>
      <c r="D29" s="8" t="s">
        <v>53</v>
      </c>
      <c r="E29" s="1" t="s">
        <v>0</v>
      </c>
    </row>
    <row r="30" spans="1:9" x14ac:dyDescent="0.55000000000000004">
      <c r="A30" s="6">
        <v>1</v>
      </c>
      <c r="B30" s="6">
        <v>34.326071368142863</v>
      </c>
      <c r="C30" s="6">
        <v>-2.5860713681428642</v>
      </c>
      <c r="D30" s="6">
        <v>-0.39366612981426502</v>
      </c>
      <c r="E30" s="2" t="s">
        <v>21</v>
      </c>
    </row>
    <row r="31" spans="1:9" x14ac:dyDescent="0.55000000000000004">
      <c r="A31" s="6">
        <v>2</v>
      </c>
      <c r="B31" s="6">
        <v>53.216560525309447</v>
      </c>
      <c r="C31" s="6">
        <v>-2.2665605253094441</v>
      </c>
      <c r="D31" s="6">
        <v>-0.34502841684107155</v>
      </c>
      <c r="E31" s="3" t="s">
        <v>16</v>
      </c>
    </row>
    <row r="32" spans="1:9" x14ac:dyDescent="0.55000000000000004">
      <c r="A32" s="6">
        <v>3</v>
      </c>
      <c r="B32" s="6">
        <v>49.41436121488389</v>
      </c>
      <c r="C32" s="6">
        <v>-3.9643612148838869</v>
      </c>
      <c r="D32" s="6">
        <v>-0.60347705630794579</v>
      </c>
      <c r="E32" s="3" t="s">
        <v>17</v>
      </c>
    </row>
    <row r="33" spans="1:5" x14ac:dyDescent="0.55000000000000004">
      <c r="A33" s="6">
        <v>4</v>
      </c>
      <c r="B33" s="6">
        <v>58.636117849747848</v>
      </c>
      <c r="C33" s="6">
        <v>4.4238821502521546</v>
      </c>
      <c r="D33" s="6">
        <v>0.67342788226870232</v>
      </c>
      <c r="E33" s="3" t="s">
        <v>13</v>
      </c>
    </row>
    <row r="34" spans="1:5" x14ac:dyDescent="0.55000000000000004">
      <c r="A34" s="6">
        <v>5</v>
      </c>
      <c r="B34" s="6">
        <v>73.084495375837747</v>
      </c>
      <c r="C34" s="6">
        <v>5.1055046241622506</v>
      </c>
      <c r="D34" s="6">
        <v>0.77718823652810909</v>
      </c>
      <c r="E34" s="3" t="s">
        <v>10</v>
      </c>
    </row>
    <row r="35" spans="1:5" x14ac:dyDescent="0.55000000000000004">
      <c r="A35" s="6">
        <v>6</v>
      </c>
      <c r="B35" s="6">
        <v>86.502560026466</v>
      </c>
      <c r="C35" s="6">
        <v>-3.0525600264659971</v>
      </c>
      <c r="D35" s="6">
        <v>-0.46467762121645118</v>
      </c>
      <c r="E35" s="3" t="s">
        <v>23</v>
      </c>
    </row>
    <row r="36" spans="1:5" x14ac:dyDescent="0.55000000000000004">
      <c r="A36" s="6">
        <v>7</v>
      </c>
      <c r="B36" s="6">
        <v>75.892169157253747</v>
      </c>
      <c r="C36" s="6">
        <v>6.3078308427462559</v>
      </c>
      <c r="D36" s="6">
        <v>0.96021300339062887</v>
      </c>
      <c r="E36" s="3" t="s">
        <v>14</v>
      </c>
    </row>
    <row r="37" spans="1:5" x14ac:dyDescent="0.55000000000000004">
      <c r="A37" s="6">
        <v>8</v>
      </c>
      <c r="B37" s="6">
        <v>67.725778104922185</v>
      </c>
      <c r="C37" s="6">
        <v>-0.97577810492218475</v>
      </c>
      <c r="D37" s="6">
        <v>-0.14853835623185843</v>
      </c>
      <c r="E37" s="3" t="s">
        <v>15</v>
      </c>
    </row>
    <row r="38" spans="1:5" x14ac:dyDescent="0.55000000000000004">
      <c r="A38" s="6">
        <v>9</v>
      </c>
      <c r="B38" s="6">
        <v>90.519960705079669</v>
      </c>
      <c r="C38" s="6">
        <v>-16.459960705079666</v>
      </c>
      <c r="D38" s="6">
        <v>-2.505626529679605</v>
      </c>
      <c r="E38" s="3" t="s">
        <v>22</v>
      </c>
    </row>
    <row r="39" spans="1:5" x14ac:dyDescent="0.55000000000000004">
      <c r="A39" s="6">
        <v>10</v>
      </c>
      <c r="B39" s="6">
        <v>81.07358731482401</v>
      </c>
      <c r="C39" s="6">
        <v>8.8664126851759875</v>
      </c>
      <c r="D39" s="6">
        <v>1.349694525103498</v>
      </c>
      <c r="E39" s="3" t="s">
        <v>9</v>
      </c>
    </row>
    <row r="40" spans="1:5" x14ac:dyDescent="0.55000000000000004">
      <c r="A40" s="6">
        <v>11</v>
      </c>
      <c r="B40" s="6">
        <v>83.805646325330542</v>
      </c>
      <c r="C40" s="6">
        <v>9.1343536746694554</v>
      </c>
      <c r="D40" s="6">
        <v>1.3904819889190252</v>
      </c>
      <c r="E40" s="3" t="s">
        <v>18</v>
      </c>
    </row>
    <row r="41" spans="1:5" x14ac:dyDescent="0.55000000000000004">
      <c r="A41" s="6">
        <v>12</v>
      </c>
      <c r="B41" s="6">
        <v>80.025103909998762</v>
      </c>
      <c r="C41" s="6">
        <v>-8.3751039099987565</v>
      </c>
      <c r="D41" s="6">
        <v>-1.2749047778249061</v>
      </c>
      <c r="E41" s="3" t="s">
        <v>12</v>
      </c>
    </row>
    <row r="42" spans="1:5" x14ac:dyDescent="0.55000000000000004">
      <c r="A42" s="6">
        <v>13</v>
      </c>
      <c r="B42" s="6">
        <v>82.416243184646234</v>
      </c>
      <c r="C42" s="6">
        <v>3.4837568153537717</v>
      </c>
      <c r="D42" s="6">
        <v>0.5303167884725698</v>
      </c>
      <c r="E42" s="3" t="s">
        <v>11</v>
      </c>
    </row>
    <row r="43" spans="1:5" x14ac:dyDescent="0.55000000000000004">
      <c r="A43" s="6">
        <v>14</v>
      </c>
      <c r="B43" s="6">
        <v>97.756548107378606</v>
      </c>
      <c r="C43" s="6">
        <v>2.243451892621394</v>
      </c>
      <c r="D43" s="6">
        <v>0.3415106925788301</v>
      </c>
      <c r="E43" s="3" t="s">
        <v>20</v>
      </c>
    </row>
    <row r="44" spans="1:5" x14ac:dyDescent="0.55000000000000004">
      <c r="A44" s="6">
        <v>15</v>
      </c>
      <c r="B44" s="6">
        <v>87.739939243123374</v>
      </c>
      <c r="C44" s="6">
        <v>3.0400607568766276</v>
      </c>
      <c r="D44" s="6">
        <v>0.4627749130602235</v>
      </c>
      <c r="E44" s="3" t="s">
        <v>19</v>
      </c>
    </row>
    <row r="45" spans="1:5" x14ac:dyDescent="0.55000000000000004">
      <c r="A45" s="6">
        <v>16</v>
      </c>
      <c r="B45" s="6">
        <v>86.816682910275588</v>
      </c>
      <c r="C45" s="6">
        <v>1.1133170897244185</v>
      </c>
      <c r="D45" s="6">
        <v>0.16947530349196485</v>
      </c>
      <c r="E45" s="3" t="s">
        <v>8</v>
      </c>
    </row>
    <row r="46" spans="1:5" ht="14.7" thickBot="1" x14ac:dyDescent="0.6">
      <c r="A46" s="7">
        <v>17</v>
      </c>
      <c r="B46" s="7">
        <v>94.36817467677929</v>
      </c>
      <c r="C46" s="7">
        <v>-6.0381746767792919</v>
      </c>
      <c r="D46" s="7">
        <v>-0.91916444589741453</v>
      </c>
      <c r="E46" s="3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57B34-762C-459B-B911-B9157B077C23}">
  <dimension ref="A1:H26"/>
  <sheetViews>
    <sheetView tabSelected="1" workbookViewId="0"/>
  </sheetViews>
  <sheetFormatPr defaultRowHeight="14.4" x14ac:dyDescent="0.55000000000000004"/>
  <cols>
    <col min="1" max="1" width="11.26171875" bestFit="1" customWidth="1"/>
    <col min="2" max="2" width="18.41796875" bestFit="1" customWidth="1"/>
    <col min="3" max="3" width="19.26171875" bestFit="1" customWidth="1"/>
    <col min="4" max="4" width="23.68359375" bestFit="1" customWidth="1"/>
    <col min="5" max="5" width="12.578125" bestFit="1" customWidth="1"/>
    <col min="6" max="6" width="11.68359375" customWidth="1"/>
    <col min="7" max="7" width="25.578125" bestFit="1" customWidth="1"/>
    <col min="8" max="8" width="7" bestFit="1" customWidth="1"/>
    <col min="9" max="9" width="25.578125" bestFit="1" customWidth="1"/>
  </cols>
  <sheetData>
    <row r="1" spans="1:8" x14ac:dyDescent="0.55000000000000004">
      <c r="A1" s="15" t="s">
        <v>0</v>
      </c>
      <c r="B1" s="16" t="s">
        <v>1</v>
      </c>
      <c r="C1" s="16" t="s">
        <v>2</v>
      </c>
      <c r="D1" s="16" t="s">
        <v>3</v>
      </c>
      <c r="E1" s="16" t="s">
        <v>5</v>
      </c>
      <c r="F1" s="16" t="s">
        <v>6</v>
      </c>
      <c r="G1" s="16" t="s">
        <v>4</v>
      </c>
      <c r="H1" s="15" t="s">
        <v>24</v>
      </c>
    </row>
    <row r="2" spans="1:8" x14ac:dyDescent="0.55000000000000004">
      <c r="A2" s="3" t="s">
        <v>21</v>
      </c>
      <c r="B2" s="4">
        <v>31.74</v>
      </c>
      <c r="C2" s="5">
        <v>1642.68</v>
      </c>
      <c r="D2" s="13">
        <v>7.66</v>
      </c>
      <c r="E2" s="13">
        <v>0.41</v>
      </c>
      <c r="F2" s="5">
        <v>2.93</v>
      </c>
      <c r="G2" s="5">
        <v>10.73</v>
      </c>
      <c r="H2" s="17">
        <v>1.63</v>
      </c>
    </row>
    <row r="3" spans="1:8" x14ac:dyDescent="0.55000000000000004">
      <c r="A3" s="3" t="s">
        <v>16</v>
      </c>
      <c r="B3" s="4">
        <v>50.95</v>
      </c>
      <c r="C3" s="5">
        <v>1240.48</v>
      </c>
      <c r="D3" s="13">
        <v>25.01</v>
      </c>
      <c r="E3" s="13">
        <v>0.92</v>
      </c>
      <c r="F3" s="5">
        <v>3.14</v>
      </c>
      <c r="G3" s="5">
        <v>5.46</v>
      </c>
      <c r="H3" s="17">
        <v>2.17</v>
      </c>
    </row>
    <row r="4" spans="1:8" x14ac:dyDescent="0.55000000000000004">
      <c r="A4" s="3" t="s">
        <v>17</v>
      </c>
      <c r="B4" s="4">
        <v>45.45</v>
      </c>
      <c r="C4" s="5">
        <v>1060.06</v>
      </c>
      <c r="D4" s="13">
        <v>30.09</v>
      </c>
      <c r="E4" s="13">
        <v>0.69</v>
      </c>
      <c r="F4" s="5">
        <v>2.68</v>
      </c>
      <c r="G4" s="5">
        <v>6.84</v>
      </c>
      <c r="H4" s="17">
        <v>1.98</v>
      </c>
    </row>
    <row r="5" spans="1:8" x14ac:dyDescent="0.55000000000000004">
      <c r="A5" s="3" t="s">
        <v>13</v>
      </c>
      <c r="B5" s="4">
        <v>63.06</v>
      </c>
      <c r="C5" s="5">
        <v>569.12</v>
      </c>
      <c r="D5" s="13">
        <v>35.31</v>
      </c>
      <c r="E5" s="13">
        <v>0.8</v>
      </c>
      <c r="F5" s="5">
        <v>5.35</v>
      </c>
      <c r="G5" s="5">
        <v>8.24</v>
      </c>
      <c r="H5" s="17">
        <v>2.88</v>
      </c>
    </row>
    <row r="6" spans="1:8" x14ac:dyDescent="0.55000000000000004">
      <c r="A6" s="3" t="s">
        <v>10</v>
      </c>
      <c r="B6" s="4">
        <v>78.19</v>
      </c>
      <c r="C6" s="5">
        <v>2354.1</v>
      </c>
      <c r="D6" s="13">
        <v>41.2</v>
      </c>
      <c r="E6" s="13">
        <v>1.38</v>
      </c>
      <c r="F6" s="5">
        <v>6.82</v>
      </c>
      <c r="G6" s="5">
        <v>7.06</v>
      </c>
      <c r="H6" s="17">
        <v>1.51</v>
      </c>
    </row>
    <row r="7" spans="1:8" x14ac:dyDescent="0.55000000000000004">
      <c r="A7" s="3" t="s">
        <v>23</v>
      </c>
      <c r="B7" s="4">
        <v>83.45</v>
      </c>
      <c r="C7" s="5">
        <v>2370.81</v>
      </c>
      <c r="D7" s="13">
        <v>50.53</v>
      </c>
      <c r="E7" s="13">
        <v>2.44</v>
      </c>
      <c r="F7" s="5">
        <v>7.9</v>
      </c>
      <c r="G7" s="5">
        <v>17.57</v>
      </c>
      <c r="H7" s="18">
        <v>1.79</v>
      </c>
    </row>
    <row r="8" spans="1:8" x14ac:dyDescent="0.55000000000000004">
      <c r="A8" s="3" t="s">
        <v>14</v>
      </c>
      <c r="B8" s="4">
        <v>82.2</v>
      </c>
      <c r="C8" s="5">
        <v>1734.75</v>
      </c>
      <c r="D8" s="13">
        <v>57.68</v>
      </c>
      <c r="E8" s="13">
        <v>1.66</v>
      </c>
      <c r="F8" s="5">
        <v>4.17</v>
      </c>
      <c r="G8" s="5">
        <v>8.24</v>
      </c>
      <c r="H8" s="17">
        <v>1.51</v>
      </c>
    </row>
    <row r="9" spans="1:8" x14ac:dyDescent="0.55000000000000004">
      <c r="A9" s="3" t="s">
        <v>15</v>
      </c>
      <c r="B9" s="4">
        <v>66.75</v>
      </c>
      <c r="C9" s="5">
        <v>1795.1</v>
      </c>
      <c r="D9" s="13">
        <v>64.27</v>
      </c>
      <c r="E9" s="13">
        <v>1.04</v>
      </c>
      <c r="F9" s="5">
        <v>3.63</v>
      </c>
      <c r="G9" s="5">
        <v>5.89</v>
      </c>
      <c r="H9" s="17">
        <v>1.58</v>
      </c>
    </row>
    <row r="10" spans="1:8" x14ac:dyDescent="0.55000000000000004">
      <c r="A10" s="3" t="s">
        <v>22</v>
      </c>
      <c r="B10" s="4">
        <v>74.06</v>
      </c>
      <c r="C10" s="5">
        <v>2937.27</v>
      </c>
      <c r="D10" s="13">
        <v>74.28</v>
      </c>
      <c r="E10" s="13">
        <v>2.2799999999999998</v>
      </c>
      <c r="F10" s="5">
        <v>7.12</v>
      </c>
      <c r="G10" s="5">
        <v>14.38</v>
      </c>
      <c r="H10" s="17">
        <v>1.47</v>
      </c>
    </row>
    <row r="11" spans="1:8" x14ac:dyDescent="0.55000000000000004">
      <c r="A11" s="3" t="s">
        <v>9</v>
      </c>
      <c r="B11" s="4">
        <v>89.94</v>
      </c>
      <c r="C11" s="5">
        <v>2701.61</v>
      </c>
      <c r="D11" s="13">
        <v>85.92</v>
      </c>
      <c r="E11" s="13">
        <v>1.56</v>
      </c>
      <c r="F11" s="5">
        <v>4.68</v>
      </c>
      <c r="G11" s="5">
        <v>8.24</v>
      </c>
      <c r="H11" s="17">
        <v>1.51</v>
      </c>
    </row>
    <row r="12" spans="1:8" x14ac:dyDescent="0.55000000000000004">
      <c r="A12" s="3" t="s">
        <v>18</v>
      </c>
      <c r="B12" s="4">
        <v>92.94</v>
      </c>
      <c r="C12" s="5">
        <v>2197.0300000000002</v>
      </c>
      <c r="D12" s="13">
        <v>88.77</v>
      </c>
      <c r="E12" s="13">
        <v>1.77</v>
      </c>
      <c r="F12" s="5">
        <v>6.46</v>
      </c>
      <c r="G12" s="5">
        <v>17.75</v>
      </c>
      <c r="H12" s="17">
        <v>1.49</v>
      </c>
    </row>
    <row r="13" spans="1:8" x14ac:dyDescent="0.55000000000000004">
      <c r="A13" s="3" t="s">
        <v>12</v>
      </c>
      <c r="B13" s="4">
        <v>71.650000000000006</v>
      </c>
      <c r="C13" s="5">
        <v>1695.77</v>
      </c>
      <c r="D13" s="13">
        <v>95.34</v>
      </c>
      <c r="E13" s="13">
        <v>1.24</v>
      </c>
      <c r="F13" s="5">
        <v>3.52</v>
      </c>
      <c r="G13" s="5">
        <v>5.89</v>
      </c>
      <c r="H13" s="17">
        <v>1.71</v>
      </c>
    </row>
    <row r="14" spans="1:8" x14ac:dyDescent="0.55000000000000004">
      <c r="A14" s="3" t="s">
        <v>11</v>
      </c>
      <c r="B14" s="4">
        <v>85.9</v>
      </c>
      <c r="C14" s="5">
        <v>2823.28</v>
      </c>
      <c r="D14" s="13">
        <v>105.93</v>
      </c>
      <c r="E14" s="13">
        <v>1.33</v>
      </c>
      <c r="F14" s="5">
        <v>4.34</v>
      </c>
      <c r="G14" s="5">
        <v>7.06</v>
      </c>
      <c r="H14" s="17">
        <v>1.71</v>
      </c>
    </row>
    <row r="15" spans="1:8" x14ac:dyDescent="0.55000000000000004">
      <c r="A15" s="3" t="s">
        <v>20</v>
      </c>
      <c r="B15" s="4">
        <v>100</v>
      </c>
      <c r="C15" s="5">
        <v>5877.45</v>
      </c>
      <c r="D15" s="13">
        <v>121</v>
      </c>
      <c r="E15" s="13">
        <v>2.93</v>
      </c>
      <c r="F15" s="5">
        <v>3.98</v>
      </c>
      <c r="G15" s="5">
        <v>15</v>
      </c>
      <c r="H15" s="17">
        <v>0.84</v>
      </c>
    </row>
    <row r="16" spans="1:8" x14ac:dyDescent="0.55000000000000004">
      <c r="A16" s="3" t="s">
        <v>19</v>
      </c>
      <c r="B16" s="4">
        <v>90.78</v>
      </c>
      <c r="C16" s="5">
        <v>3777.72</v>
      </c>
      <c r="D16" s="13">
        <v>124.55</v>
      </c>
      <c r="E16" s="13">
        <v>1.94</v>
      </c>
      <c r="F16" s="5">
        <v>4.43</v>
      </c>
      <c r="G16" s="5">
        <v>14.01</v>
      </c>
      <c r="H16" s="17">
        <v>2.2599999999999998</v>
      </c>
    </row>
    <row r="17" spans="1:8" x14ac:dyDescent="0.55000000000000004">
      <c r="A17" s="3" t="s">
        <v>8</v>
      </c>
      <c r="B17" s="4">
        <v>87.93</v>
      </c>
      <c r="C17" s="5">
        <v>3025.83</v>
      </c>
      <c r="D17" s="13">
        <v>144.78</v>
      </c>
      <c r="E17" s="13">
        <v>1.37</v>
      </c>
      <c r="F17" s="5">
        <v>4.3099999999999996</v>
      </c>
      <c r="G17" s="5">
        <v>14.12</v>
      </c>
      <c r="H17" s="17">
        <v>2.06</v>
      </c>
    </row>
    <row r="18" spans="1:8" x14ac:dyDescent="0.55000000000000004">
      <c r="A18" s="3" t="s">
        <v>7</v>
      </c>
      <c r="B18" s="4">
        <v>88.33</v>
      </c>
      <c r="C18" s="5">
        <v>4069.99</v>
      </c>
      <c r="D18" s="13">
        <v>173.81</v>
      </c>
      <c r="E18" s="13">
        <v>1.23</v>
      </c>
      <c r="F18" s="5">
        <v>4.63</v>
      </c>
      <c r="G18" s="5">
        <v>10.53</v>
      </c>
      <c r="H18" s="17">
        <v>1.9</v>
      </c>
    </row>
    <row r="20" spans="1:8" x14ac:dyDescent="0.55000000000000004">
      <c r="A20" t="s">
        <v>54</v>
      </c>
      <c r="B20" s="11">
        <f>AVERAGE(B2:B18)</f>
        <v>75.489411764705878</v>
      </c>
      <c r="C20" s="10">
        <f>AVERAGE(C2:C18)</f>
        <v>2463.1205882352938</v>
      </c>
      <c r="D20" s="10">
        <f>AVERAGE(D2:D18)</f>
        <v>78.007647058823522</v>
      </c>
      <c r="E20" s="10">
        <f>AVERAGE(E2:E18)</f>
        <v>1.47</v>
      </c>
      <c r="F20" s="10">
        <f>AVERAGE(F2:F18)</f>
        <v>4.7111764705882351</v>
      </c>
      <c r="G20" s="10">
        <f t="shared" ref="G20:H20" si="0">AVERAGE(G2:G18)</f>
        <v>10.41235294117647</v>
      </c>
      <c r="H20" s="10">
        <f t="shared" si="0"/>
        <v>1.7647058823529409</v>
      </c>
    </row>
    <row r="21" spans="1:8" x14ac:dyDescent="0.55000000000000004">
      <c r="A21" t="s">
        <v>55</v>
      </c>
      <c r="B21">
        <f>MEDIAN(B2:B18)</f>
        <v>82.2</v>
      </c>
      <c r="C21" s="10">
        <f>MEDIAN(C2:C18)</f>
        <v>2354.1</v>
      </c>
      <c r="D21" s="10">
        <f>MEDIAN(D2:D18)</f>
        <v>74.28</v>
      </c>
      <c r="E21" s="10">
        <f>MEDIAN(E2:E18)</f>
        <v>1.37</v>
      </c>
      <c r="F21" s="10">
        <f t="shared" ref="F21:H21" si="1">MEDIAN(F2:F18)</f>
        <v>4.34</v>
      </c>
      <c r="G21" s="10">
        <f t="shared" si="1"/>
        <v>8.24</v>
      </c>
      <c r="H21" s="10">
        <f t="shared" si="1"/>
        <v>1.71</v>
      </c>
    </row>
    <row r="22" spans="1:8" x14ac:dyDescent="0.55000000000000004">
      <c r="A22" t="s">
        <v>56</v>
      </c>
      <c r="B22">
        <f>MIN(B2:B18)</f>
        <v>31.74</v>
      </c>
      <c r="C22" s="10">
        <f>MIN(C2:C18)</f>
        <v>569.12</v>
      </c>
      <c r="D22" s="10">
        <f>MIN(D2:D18)</f>
        <v>7.66</v>
      </c>
      <c r="E22" s="10">
        <f>MIN(E2:E18)</f>
        <v>0.41</v>
      </c>
      <c r="F22" s="10">
        <f t="shared" ref="F22:H22" si="2">MIN(F2:F18)</f>
        <v>2.68</v>
      </c>
      <c r="G22" s="10">
        <f t="shared" si="2"/>
        <v>5.46</v>
      </c>
      <c r="H22" s="10">
        <f t="shared" si="2"/>
        <v>0.84</v>
      </c>
    </row>
    <row r="23" spans="1:8" x14ac:dyDescent="0.55000000000000004">
      <c r="A23" t="s">
        <v>57</v>
      </c>
      <c r="B23">
        <f>MAX(B2:B18)</f>
        <v>100</v>
      </c>
      <c r="C23" s="10">
        <f>MAX(C2:C18)</f>
        <v>5877.45</v>
      </c>
      <c r="D23" s="10">
        <f>MAX(D2:D18)</f>
        <v>173.81</v>
      </c>
      <c r="E23" s="10">
        <f>MAX(E2:E18)</f>
        <v>2.93</v>
      </c>
      <c r="F23" s="10">
        <f t="shared" ref="F23:H23" si="3">MAX(F2:F18)</f>
        <v>7.9</v>
      </c>
      <c r="G23" s="10">
        <f t="shared" si="3"/>
        <v>17.75</v>
      </c>
      <c r="H23" s="10">
        <f t="shared" si="3"/>
        <v>2.88</v>
      </c>
    </row>
    <row r="24" spans="1:8" x14ac:dyDescent="0.55000000000000004">
      <c r="A24" t="s">
        <v>58</v>
      </c>
      <c r="B24">
        <f>_xlfn.QUARTILE.INC(B2:B18,1)</f>
        <v>66.75</v>
      </c>
      <c r="C24" s="10">
        <f>_xlfn.QUARTILE.INC(C2:C18,1)</f>
        <v>1695.77</v>
      </c>
      <c r="D24" s="10">
        <f>_xlfn.QUARTILE.INC(D2:D18,1)</f>
        <v>41.2</v>
      </c>
      <c r="E24" s="10">
        <f>_xlfn.QUARTILE.INC(E2:E18,1)</f>
        <v>1.04</v>
      </c>
      <c r="F24" s="10">
        <f>_xlfn.QUARTILE.INC(F2:F18,1)</f>
        <v>3.63</v>
      </c>
      <c r="G24" s="10">
        <f t="shared" ref="G24:H24" si="4">_xlfn.QUARTILE.INC(G2:G18,1)</f>
        <v>7.06</v>
      </c>
      <c r="H24" s="10">
        <f t="shared" si="4"/>
        <v>1.51</v>
      </c>
    </row>
    <row r="25" spans="1:8" x14ac:dyDescent="0.55000000000000004">
      <c r="A25" t="s">
        <v>59</v>
      </c>
      <c r="B25">
        <f>_xlfn.QUARTILE.INC(B2:B18,3)</f>
        <v>88.33</v>
      </c>
      <c r="C25" s="10">
        <f>_xlfn.QUARTILE.INC(C2:C18,3)</f>
        <v>2937.27</v>
      </c>
      <c r="D25" s="10">
        <f>_xlfn.QUARTILE.INC(D2:D18,3)</f>
        <v>105.93</v>
      </c>
      <c r="E25" s="10">
        <f>_xlfn.QUARTILE.INC(E2:E18,3)</f>
        <v>1.77</v>
      </c>
      <c r="F25" s="10">
        <f t="shared" ref="F25:H25" si="5">_xlfn.QUARTILE.INC(F2:F18,3)</f>
        <v>5.35</v>
      </c>
      <c r="G25" s="10">
        <f>_xlfn.QUARTILE.INC(G2:G18,3)</f>
        <v>14.12</v>
      </c>
      <c r="H25" s="10">
        <f t="shared" si="5"/>
        <v>1.98</v>
      </c>
    </row>
    <row r="26" spans="1:8" x14ac:dyDescent="0.55000000000000004">
      <c r="A26" t="s">
        <v>20</v>
      </c>
      <c r="B26">
        <f>B15</f>
        <v>100</v>
      </c>
      <c r="C26" s="10">
        <f>C15</f>
        <v>5877.45</v>
      </c>
      <c r="D26" s="10">
        <f>D15</f>
        <v>121</v>
      </c>
      <c r="E26" s="10">
        <f>E15</f>
        <v>2.93</v>
      </c>
      <c r="F26" s="10">
        <f t="shared" ref="F26:G26" si="6">F15</f>
        <v>3.98</v>
      </c>
      <c r="G26" s="10">
        <f t="shared" si="6"/>
        <v>15</v>
      </c>
      <c r="H26" s="10">
        <f>H15</f>
        <v>0.84</v>
      </c>
    </row>
  </sheetData>
  <sortState ref="A2:I18">
    <sortCondition ref="D2:D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 MLR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</dc:creator>
  <cp:lastModifiedBy>sskwi</cp:lastModifiedBy>
  <dcterms:created xsi:type="dcterms:W3CDTF">2019-01-24T19:18:54Z</dcterms:created>
  <dcterms:modified xsi:type="dcterms:W3CDTF">2019-02-27T18:45:34Z</dcterms:modified>
</cp:coreProperties>
</file>